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.hasani\Desktop\"/>
    </mc:Choice>
  </mc:AlternateContent>
  <xr:revisionPtr revIDLastSave="0" documentId="13_ncr:1_{C302596B-73F6-4507-B630-F77BEF01E50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G7" i="1"/>
  <c r="I5" i="1"/>
  <c r="L6" i="1"/>
  <c r="K6" i="1"/>
  <c r="L5" i="1"/>
  <c r="K5" i="1"/>
  <c r="K4" i="1"/>
  <c r="G3" i="1" l="1"/>
  <c r="H3" i="1"/>
  <c r="I3" i="1" s="1"/>
  <c r="H4" i="1"/>
  <c r="H5" i="1"/>
  <c r="H7" i="1"/>
  <c r="H8" i="1"/>
  <c r="H9" i="1"/>
  <c r="H10" i="1"/>
  <c r="H6" i="1"/>
  <c r="J4" i="1"/>
  <c r="L4" i="1" s="1"/>
  <c r="J5" i="1"/>
  <c r="J6" i="1"/>
  <c r="J8" i="1"/>
  <c r="J9" i="1"/>
  <c r="J10" i="1"/>
  <c r="J3" i="1"/>
  <c r="G4" i="1"/>
  <c r="G5" i="1"/>
  <c r="G6" i="1"/>
  <c r="I7" i="1"/>
  <c r="G8" i="1"/>
  <c r="I8" i="1" s="1"/>
  <c r="G9" i="1"/>
  <c r="I9" i="1" s="1"/>
  <c r="G10" i="1"/>
  <c r="I10" i="1" s="1"/>
  <c r="L7" i="1"/>
  <c r="L8" i="1"/>
  <c r="L9" i="1"/>
  <c r="L10" i="1"/>
  <c r="L3" i="1"/>
  <c r="I6" i="1" l="1"/>
  <c r="I4" i="1"/>
</calcChain>
</file>

<file path=xl/sharedStrings.xml><?xml version="1.0" encoding="utf-8"?>
<sst xmlns="http://schemas.openxmlformats.org/spreadsheetml/2006/main" count="28" uniqueCount="22">
  <si>
    <t>#*</t>
  </si>
  <si>
    <t xml:space="preserve">معاینه جامع بدو استخدام شاغلین </t>
  </si>
  <si>
    <t xml:space="preserve">تكميل فرمها و پرونده سلامت شغلي شاغل </t>
  </si>
  <si>
    <r>
      <t>تجميع داده‌هاي باليني وپاراكلينيك و تعيين تناسب شغلي (</t>
    </r>
    <r>
      <rPr>
        <b/>
        <sz val="12"/>
        <color indexed="8"/>
        <rFont val="B Nazanin"/>
        <charset val="178"/>
      </rPr>
      <t xml:space="preserve">Fitness for work evaluation) و اعلام نظر نهایی </t>
    </r>
  </si>
  <si>
    <t xml:space="preserve">ارزيابي و تعيين کیفی مواجهات شغلي فرد </t>
  </si>
  <si>
    <t>کدملی (Code)</t>
  </si>
  <si>
    <t>ویژگی کد</t>
  </si>
  <si>
    <t>شرح کد (Value)</t>
  </si>
  <si>
    <t xml:space="preserve"> کل</t>
  </si>
  <si>
    <t>حرفه‌ای</t>
  </si>
  <si>
    <t>فنی</t>
  </si>
  <si>
    <t>#</t>
  </si>
  <si>
    <t>تست غربالگری برای اندازه گیری کمی حدت بینایی دوطرفه</t>
  </si>
  <si>
    <t>ادیومتری پایه شامل ادیومتری با طنین صوتی خالص از راه هوا</t>
  </si>
  <si>
    <t xml:space="preserve">اسپیرومتری ساده شامل ظرفیت حیاتی آهسته همراه با منحنی آن دربزرگسالان </t>
  </si>
  <si>
    <t>با تفسیر وگزارش ECG</t>
  </si>
  <si>
    <t>مبلغ کل (ریال) در بخش دولتی پزشک غیرتمام وقت سال 1404</t>
  </si>
  <si>
    <t>مبلغ کل (ریال) در بخش خصوصی  سال 1404</t>
  </si>
  <si>
    <t>مبلغ جز حرفه ای در بخش دولتی پزشک غیرتمام وقت</t>
  </si>
  <si>
    <t>مبلغ جزحرفه ای دربخش خصوصی</t>
  </si>
  <si>
    <t>مبلغ جزفنی در بخش دولتی پزشک غیرتمام وقت</t>
  </si>
  <si>
    <t>مبلغ جزفنی در بخش خصوصی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</si>
</sst>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B Nazanin"/>
      <charset val="178"/>
    </font>
    <font>
      <sz val="12"/>
      <color theme="1"/>
      <name val="B Lotus"/>
      <charset val="178"/>
    </font>
    <font>
      <b/>
      <sz val="12"/>
      <color theme="1"/>
      <name val="B Nazanin"/>
      <charset val="178"/>
    </font>
    <font>
      <sz val="10"/>
      <name val="Arial"/>
      <family val="2"/>
    </font>
    <font>
      <b/>
      <sz val="12"/>
      <color indexed="8"/>
      <name val="B Nazanin"/>
      <charset val="178"/>
    </font>
    <font>
      <sz val="11"/>
      <color theme="1"/>
      <name val="B Titr"/>
      <charset val="17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7" fillId="0" borderId="0" applyFont="0" applyFill="0" applyBorder="0" applyAlignment="0" applyProtection="0"/>
  </cellStyleXfs>
  <cellXfs count="11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0" fillId="0" borderId="0" xfId="2" applyNumberFormat="1" applyFont="1"/>
    <xf numFmtId="164" fontId="6" fillId="3" borderId="1" xfId="2" applyNumberFormat="1" applyFont="1" applyFill="1" applyBorder="1" applyAlignment="1">
      <alignment horizontal="center" vertical="center" wrapText="1"/>
    </xf>
    <xf numFmtId="164" fontId="1" fillId="0" borderId="1" xfId="2" applyNumberFormat="1" applyFont="1" applyFill="1" applyBorder="1" applyAlignment="1">
      <alignment horizontal="center" vertical="center" readingOrder="2"/>
    </xf>
    <xf numFmtId="1" fontId="1" fillId="0" borderId="1" xfId="0" applyNumberFormat="1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readingOrder="2"/>
    </xf>
    <xf numFmtId="165" fontId="1" fillId="0" borderId="1" xfId="2" applyNumberFormat="1" applyFont="1" applyFill="1" applyBorder="1" applyAlignment="1">
      <alignment horizontal="center" vertical="center" readingOrder="2"/>
    </xf>
    <xf numFmtId="1" fontId="1" fillId="0" borderId="1" xfId="2" applyNumberFormat="1" applyFont="1" applyFill="1" applyBorder="1" applyAlignment="1">
      <alignment horizontal="center" vertical="center" readingOrder="2"/>
    </xf>
  </cellXfs>
  <cellStyles count="3">
    <cellStyle name="Comma" xfId="2" builtinId="3"/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0"/>
  <sheetViews>
    <sheetView rightToLeft="1" tabSelected="1" zoomScale="140" zoomScaleNormal="140" workbookViewId="0">
      <selection activeCell="J9" sqref="J9"/>
    </sheetView>
  </sheetViews>
  <sheetFormatPr defaultRowHeight="15" x14ac:dyDescent="0.25"/>
  <cols>
    <col min="2" max="2" width="6.5703125" customWidth="1"/>
    <col min="3" max="3" width="19.140625" customWidth="1"/>
    <col min="4" max="4" width="6.85546875" customWidth="1"/>
    <col min="5" max="5" width="5" customWidth="1"/>
    <col min="6" max="6" width="6" customWidth="1"/>
    <col min="7" max="7" width="13.140625" customWidth="1"/>
    <col min="8" max="8" width="11.85546875" customWidth="1"/>
    <col min="9" max="9" width="14.7109375" style="3" customWidth="1"/>
    <col min="10" max="10" width="12.5703125" customWidth="1"/>
    <col min="11" max="11" width="13.140625" customWidth="1"/>
    <col min="12" max="12" width="19.140625" style="3" customWidth="1"/>
  </cols>
  <sheetData>
    <row r="2" spans="1:12" ht="90" x14ac:dyDescent="0.25">
      <c r="A2" s="1" t="s">
        <v>5</v>
      </c>
      <c r="B2" s="1" t="s">
        <v>6</v>
      </c>
      <c r="C2" s="1" t="s">
        <v>7</v>
      </c>
      <c r="D2" s="2" t="s">
        <v>8</v>
      </c>
      <c r="E2" s="2" t="s">
        <v>9</v>
      </c>
      <c r="F2" s="2" t="s">
        <v>10</v>
      </c>
      <c r="G2" s="2" t="s">
        <v>18</v>
      </c>
      <c r="H2" s="2" t="s">
        <v>20</v>
      </c>
      <c r="I2" s="4" t="s">
        <v>16</v>
      </c>
      <c r="J2" s="2" t="s">
        <v>19</v>
      </c>
      <c r="K2" s="2" t="s">
        <v>21</v>
      </c>
      <c r="L2" s="4" t="s">
        <v>17</v>
      </c>
    </row>
    <row r="3" spans="1:12" ht="21" x14ac:dyDescent="0.25">
      <c r="A3" s="6">
        <v>900410</v>
      </c>
      <c r="B3" s="7" t="s">
        <v>11</v>
      </c>
      <c r="C3" s="8" t="s">
        <v>12</v>
      </c>
      <c r="D3" s="9">
        <v>0.3</v>
      </c>
      <c r="E3" s="9">
        <v>0.3</v>
      </c>
      <c r="F3" s="9"/>
      <c r="G3" s="5">
        <f>E3*410000</f>
        <v>123000</v>
      </c>
      <c r="H3" s="5">
        <f t="shared" ref="H3:H10" si="0">F3*670000</f>
        <v>0</v>
      </c>
      <c r="I3" s="5">
        <f t="shared" ref="I3:I10" si="1">G3+H3</f>
        <v>123000</v>
      </c>
      <c r="J3" s="5">
        <f t="shared" ref="J3:J10" si="2">E3*770000</f>
        <v>231000</v>
      </c>
      <c r="K3" s="5"/>
      <c r="L3" s="5">
        <f>E3*770000</f>
        <v>231000</v>
      </c>
    </row>
    <row r="4" spans="1:12" ht="21" x14ac:dyDescent="0.25">
      <c r="A4" s="6">
        <v>900470</v>
      </c>
      <c r="B4" s="7" t="s">
        <v>11</v>
      </c>
      <c r="C4" s="8" t="s">
        <v>13</v>
      </c>
      <c r="D4" s="9">
        <v>0.7</v>
      </c>
      <c r="E4" s="9">
        <v>0.5</v>
      </c>
      <c r="F4" s="9">
        <v>0.2</v>
      </c>
      <c r="G4" s="5">
        <f t="shared" ref="G4:G10" si="3">E4*410000</f>
        <v>205000</v>
      </c>
      <c r="H4" s="5">
        <f t="shared" si="0"/>
        <v>134000</v>
      </c>
      <c r="I4" s="5">
        <f t="shared" si="1"/>
        <v>339000</v>
      </c>
      <c r="J4" s="5">
        <f t="shared" si="2"/>
        <v>385000</v>
      </c>
      <c r="K4" s="5">
        <f>F4*2600000</f>
        <v>520000</v>
      </c>
      <c r="L4" s="5">
        <f>J4+K4</f>
        <v>905000</v>
      </c>
    </row>
    <row r="5" spans="1:12" ht="21" x14ac:dyDescent="0.25">
      <c r="A5" s="6">
        <v>900710</v>
      </c>
      <c r="B5" s="7" t="s">
        <v>11</v>
      </c>
      <c r="C5" s="8" t="s">
        <v>15</v>
      </c>
      <c r="D5" s="10">
        <v>1</v>
      </c>
      <c r="E5" s="9">
        <v>0.3</v>
      </c>
      <c r="F5" s="9">
        <v>0.7</v>
      </c>
      <c r="G5" s="5">
        <f t="shared" si="3"/>
        <v>123000</v>
      </c>
      <c r="H5" s="5">
        <f t="shared" si="0"/>
        <v>468999.99999999994</v>
      </c>
      <c r="I5" s="5">
        <f>G5+H5</f>
        <v>592000</v>
      </c>
      <c r="J5" s="5">
        <f t="shared" si="2"/>
        <v>231000</v>
      </c>
      <c r="K5" s="5">
        <f t="shared" ref="K5:K6" si="4">F5*2600000</f>
        <v>1820000</v>
      </c>
      <c r="L5" s="5">
        <f t="shared" ref="L5:L6" si="5">J5+K5</f>
        <v>2051000</v>
      </c>
    </row>
    <row r="6" spans="1:12" ht="21" x14ac:dyDescent="0.25">
      <c r="A6" s="6">
        <v>900985</v>
      </c>
      <c r="B6" s="7" t="s">
        <v>11</v>
      </c>
      <c r="C6" s="8" t="s">
        <v>14</v>
      </c>
      <c r="D6" s="9">
        <v>1.5</v>
      </c>
      <c r="E6" s="10">
        <v>1</v>
      </c>
      <c r="F6" s="9">
        <v>0.5</v>
      </c>
      <c r="G6" s="5">
        <f t="shared" si="3"/>
        <v>410000</v>
      </c>
      <c r="H6" s="5">
        <f t="shared" si="0"/>
        <v>335000</v>
      </c>
      <c r="I6" s="5">
        <f t="shared" si="1"/>
        <v>745000</v>
      </c>
      <c r="J6" s="5">
        <f t="shared" si="2"/>
        <v>770000</v>
      </c>
      <c r="K6" s="5">
        <f>F6*2600000</f>
        <v>1300000</v>
      </c>
      <c r="L6" s="5">
        <f t="shared" si="5"/>
        <v>2070000</v>
      </c>
    </row>
    <row r="7" spans="1:12" ht="21" x14ac:dyDescent="0.25">
      <c r="A7" s="6">
        <v>902100</v>
      </c>
      <c r="B7" s="7" t="s">
        <v>0</v>
      </c>
      <c r="C7" s="8" t="s">
        <v>1</v>
      </c>
      <c r="D7" s="9">
        <v>2.5</v>
      </c>
      <c r="E7" s="9">
        <v>2.5</v>
      </c>
      <c r="F7" s="9"/>
      <c r="G7" s="5">
        <f>E7*410000</f>
        <v>1025000</v>
      </c>
      <c r="H7" s="5">
        <f t="shared" si="0"/>
        <v>0</v>
      </c>
      <c r="I7" s="5">
        <f t="shared" si="1"/>
        <v>1025000</v>
      </c>
      <c r="J7" s="5">
        <f>E7*770000</f>
        <v>1925000</v>
      </c>
      <c r="K7" s="5"/>
      <c r="L7" s="5">
        <f t="shared" ref="L5:L10" si="6">E7*770000</f>
        <v>1925000</v>
      </c>
    </row>
    <row r="8" spans="1:12" ht="21" x14ac:dyDescent="0.25">
      <c r="A8" s="6">
        <v>902120</v>
      </c>
      <c r="B8" s="7" t="s">
        <v>0</v>
      </c>
      <c r="C8" s="8" t="s">
        <v>2</v>
      </c>
      <c r="D8" s="9">
        <v>0.6</v>
      </c>
      <c r="E8" s="9">
        <v>0.6</v>
      </c>
      <c r="F8" s="9"/>
      <c r="G8" s="5">
        <f t="shared" si="3"/>
        <v>246000</v>
      </c>
      <c r="H8" s="5">
        <f t="shared" si="0"/>
        <v>0</v>
      </c>
      <c r="I8" s="5">
        <f t="shared" si="1"/>
        <v>246000</v>
      </c>
      <c r="J8" s="5">
        <f t="shared" si="2"/>
        <v>462000</v>
      </c>
      <c r="K8" s="5"/>
      <c r="L8" s="5">
        <f t="shared" si="6"/>
        <v>462000</v>
      </c>
    </row>
    <row r="9" spans="1:12" ht="21" x14ac:dyDescent="0.25">
      <c r="A9" s="6">
        <v>902130</v>
      </c>
      <c r="B9" s="7" t="s">
        <v>0</v>
      </c>
      <c r="C9" s="8" t="s">
        <v>3</v>
      </c>
      <c r="D9" s="10">
        <v>4</v>
      </c>
      <c r="E9" s="10">
        <v>4</v>
      </c>
      <c r="F9" s="9"/>
      <c r="G9" s="5">
        <f t="shared" si="3"/>
        <v>1640000</v>
      </c>
      <c r="H9" s="5">
        <f t="shared" si="0"/>
        <v>0</v>
      </c>
      <c r="I9" s="5">
        <f t="shared" si="1"/>
        <v>1640000</v>
      </c>
      <c r="J9" s="5">
        <f t="shared" si="2"/>
        <v>3080000</v>
      </c>
      <c r="K9" s="5"/>
      <c r="L9" s="5">
        <f t="shared" si="6"/>
        <v>3080000</v>
      </c>
    </row>
    <row r="10" spans="1:12" ht="21" x14ac:dyDescent="0.25">
      <c r="A10" s="6">
        <v>902155</v>
      </c>
      <c r="B10" s="7" t="s">
        <v>0</v>
      </c>
      <c r="C10" s="8" t="s">
        <v>4</v>
      </c>
      <c r="D10" s="9">
        <v>0.75</v>
      </c>
      <c r="E10" s="9">
        <v>0.75</v>
      </c>
      <c r="F10" s="9"/>
      <c r="G10" s="5">
        <f t="shared" si="3"/>
        <v>307500</v>
      </c>
      <c r="H10" s="5">
        <f t="shared" si="0"/>
        <v>0</v>
      </c>
      <c r="I10" s="5">
        <f t="shared" si="1"/>
        <v>307500</v>
      </c>
      <c r="J10" s="5">
        <f t="shared" si="2"/>
        <v>577500</v>
      </c>
      <c r="K10" s="5"/>
      <c r="L10" s="5">
        <f t="shared" si="6"/>
        <v>577500</v>
      </c>
    </row>
  </sheetData>
  <phoneticPr fontId="8" type="noConversion"/>
  <pageMargins left="0.7" right="0.7" top="0.75" bottom="0.75" header="0.3" footer="0.3"/>
  <pageSetup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سیما حسنی</dc:creator>
  <cp:lastModifiedBy>سیما حسنی</cp:lastModifiedBy>
  <cp:lastPrinted>2025-04-14T08:35:35Z</cp:lastPrinted>
  <dcterms:created xsi:type="dcterms:W3CDTF">2022-04-16T08:59:32Z</dcterms:created>
  <dcterms:modified xsi:type="dcterms:W3CDTF">2025-04-14T08:37:24Z</dcterms:modified>
</cp:coreProperties>
</file>