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hasani\Desktop\"/>
    </mc:Choice>
  </mc:AlternateContent>
  <xr:revisionPtr revIDLastSave="0" documentId="13_ncr:1_{B88D7192-7A27-4C3E-8CA7-921B411A02A7}" xr6:coauthVersionLast="45" xr6:coauthVersionMax="45" xr10:uidLastSave="{00000000-0000-0000-0000-000000000000}"/>
  <bookViews>
    <workbookView xWindow="-120" yWindow="-120" windowWidth="24240" windowHeight="13140" xr2:uid="{BA299836-2C08-49F3-A40B-3BDE1CE581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1" l="1"/>
  <c r="I7" i="1"/>
  <c r="J6" i="1"/>
  <c r="I6" i="1"/>
  <c r="H6" i="1"/>
  <c r="G6" i="1"/>
  <c r="J5" i="1"/>
  <c r="I5" i="1"/>
  <c r="H7" i="1"/>
  <c r="H5" i="1"/>
  <c r="G7" i="1"/>
  <c r="G5" i="1"/>
  <c r="F5" i="1"/>
  <c r="J4" i="1"/>
  <c r="I4" i="1"/>
  <c r="H4" i="1"/>
  <c r="F4" i="1"/>
  <c r="G4" i="1"/>
  <c r="J3" i="1"/>
  <c r="I3" i="1"/>
  <c r="H3" i="1"/>
  <c r="G3" i="1"/>
  <c r="F3" i="1"/>
  <c r="F6" i="1"/>
  <c r="F7" i="1"/>
</calcChain>
</file>

<file path=xl/sharedStrings.xml><?xml version="1.0" encoding="utf-8"?>
<sst xmlns="http://schemas.openxmlformats.org/spreadsheetml/2006/main" count="33" uniqueCount="33">
  <si>
    <t>کدملی</t>
  </si>
  <si>
    <t>شرح کد</t>
  </si>
  <si>
    <t>ارزش نسبی</t>
  </si>
  <si>
    <t xml:space="preserve">جز حرفه ای </t>
  </si>
  <si>
    <t>جزفنی</t>
  </si>
  <si>
    <t>اندازه‌گيري کمّي فنيل آلانين يا تيروزين به روش شيميايي در سرم/پلاسما / خون کامل</t>
  </si>
  <si>
    <t>4.255.000</t>
  </si>
  <si>
    <t>3.692.600</t>
  </si>
  <si>
    <t>2.005.400</t>
  </si>
  <si>
    <t>2.164.000</t>
  </si>
  <si>
    <t>1.913.200</t>
  </si>
  <si>
    <t>1.160.800</t>
  </si>
  <si>
    <t>ادیومتری پایه شامل ادیومتری با طنین صوتی خالص از راه هوا</t>
  </si>
  <si>
    <t>1.760.000</t>
  </si>
  <si>
    <t>1.608.000</t>
  </si>
  <si>
    <t>1.152.000</t>
  </si>
  <si>
    <t>10.980.000</t>
  </si>
  <si>
    <t>9.840.000</t>
  </si>
  <si>
    <t>6.420.000</t>
  </si>
  <si>
    <t>2.455.000</t>
  </si>
  <si>
    <t>2.227.000</t>
  </si>
  <si>
    <t>1.543.000</t>
  </si>
  <si>
    <t>جزحرفه ای دولتی غیرتمام وقت</t>
  </si>
  <si>
    <t xml:space="preserve">جزفنی دولتی </t>
  </si>
  <si>
    <t>جز حرفه ای دولتی تمام وقت</t>
  </si>
  <si>
    <r>
      <t>اندازه گيري کمّي (</t>
    </r>
    <r>
      <rPr>
        <b/>
        <sz val="10"/>
        <color rgb="FF000000"/>
        <rFont val="Calibri"/>
        <family val="2"/>
        <scheme val="minor"/>
      </rPr>
      <t>Thyroid Stimulating Hormone (TSH</t>
    </r>
    <r>
      <rPr>
        <b/>
        <sz val="10"/>
        <color rgb="FF000000"/>
        <rFont val="B Nazanin"/>
        <charset val="178"/>
      </rPr>
      <t xml:space="preserve"> سرم/پلاسما به روش الایزا یا </t>
    </r>
    <r>
      <rPr>
        <b/>
        <sz val="10"/>
        <color rgb="FF000000"/>
        <rFont val="Calibri"/>
        <family val="2"/>
        <scheme val="minor"/>
      </rPr>
      <t>RIA</t>
    </r>
  </si>
  <si>
    <r>
      <t xml:space="preserve">آزمون پتانسيل‌هاي برانگیخته پایدار شنوایی؛ </t>
    </r>
    <r>
      <rPr>
        <b/>
        <sz val="10"/>
        <color rgb="FF000000"/>
        <rFont val="Calibri"/>
        <family val="2"/>
        <scheme val="minor"/>
      </rPr>
      <t>ABR</t>
    </r>
    <r>
      <rPr>
        <b/>
        <sz val="10"/>
        <color rgb="FF000000"/>
        <rFont val="B Nazanin"/>
        <charset val="178"/>
      </rPr>
      <t xml:space="preserve"> جامع یا محدود</t>
    </r>
  </si>
  <si>
    <r>
      <t xml:space="preserve">تست انتشار صوت (اسکرنینگ یا تشخيصي) یا </t>
    </r>
    <r>
      <rPr>
        <b/>
        <sz val="10"/>
        <color rgb="FF000000"/>
        <rFont val="Calibri"/>
        <family val="2"/>
        <scheme val="minor"/>
      </rPr>
      <t>TEOAE</t>
    </r>
  </si>
  <si>
    <t>خیریه(ریال)1405</t>
  </si>
  <si>
    <t>خصوصی (ریال)1405</t>
  </si>
  <si>
    <t>مبلغ کل دولتی (غیرتمام وقت)ریال1405</t>
  </si>
  <si>
    <t>مبلغ کل دولتی ( تمام وقت) ریال1405</t>
  </si>
  <si>
    <t>عمومی غیردولتی(ریال)1405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</si>
</sst>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9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FF0000"/>
      <name val="B Nazanin"/>
      <charset val="178"/>
    </font>
    <font>
      <b/>
      <sz val="10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169" fontId="0" fillId="0" borderId="1" xfId="1" applyNumberFormat="1" applyFont="1" applyBorder="1"/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169" fontId="2" fillId="0" borderId="1" xfId="1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169" fontId="2" fillId="2" borderId="1" xfId="1" applyNumberFormat="1" applyFont="1" applyFill="1" applyBorder="1" applyAlignment="1">
      <alignment horizontal="center" vertical="center" readingOrder="2"/>
    </xf>
    <xf numFmtId="169" fontId="2" fillId="2" borderId="1" xfId="1" applyNumberFormat="1" applyFont="1" applyFill="1" applyBorder="1" applyAlignment="1">
      <alignment horizontal="center" vertical="center" readingOrder="2"/>
    </xf>
    <xf numFmtId="169" fontId="0" fillId="2" borderId="1" xfId="1" applyNumberFormat="1" applyFont="1" applyFill="1" applyBorder="1"/>
    <xf numFmtId="169" fontId="2" fillId="3" borderId="1" xfId="1" applyNumberFormat="1" applyFont="1" applyFill="1" applyBorder="1" applyAlignment="1">
      <alignment horizontal="center" vertical="center" readingOrder="2"/>
    </xf>
    <xf numFmtId="169" fontId="0" fillId="3" borderId="1" xfId="1" applyNumberFormat="1" applyFont="1" applyFill="1" applyBorder="1"/>
    <xf numFmtId="0" fontId="2" fillId="4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0" fillId="4" borderId="1" xfId="0" applyFill="1" applyBorder="1"/>
    <xf numFmtId="0" fontId="2" fillId="5" borderId="1" xfId="0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 wrapText="1" readingOrder="2"/>
    </xf>
    <xf numFmtId="0" fontId="0" fillId="5" borderId="1" xfId="0" applyFill="1" applyBorder="1"/>
    <xf numFmtId="0" fontId="2" fillId="6" borderId="1" xfId="0" applyFont="1" applyFill="1" applyBorder="1" applyAlignment="1">
      <alignment horizontal="center" vertical="center" wrapText="1" readingOrder="2"/>
    </xf>
    <xf numFmtId="0" fontId="2" fillId="6" borderId="1" xfId="0" applyFont="1" applyFill="1" applyBorder="1" applyAlignment="1">
      <alignment horizontal="right" vertical="center" wrapText="1" readingOrder="2"/>
    </xf>
    <xf numFmtId="0" fontId="0" fillId="6" borderId="1" xfId="0" applyFill="1" applyBorder="1"/>
    <xf numFmtId="0" fontId="3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5" fillId="0" borderId="1" xfId="0" applyFont="1" applyBorder="1"/>
    <xf numFmtId="169" fontId="2" fillId="0" borderId="2" xfId="1" applyNumberFormat="1" applyFont="1" applyBorder="1" applyAlignment="1">
      <alignment horizontal="center" vertical="center" readingOrder="2"/>
    </xf>
    <xf numFmtId="0" fontId="0" fillId="0" borderId="3" xfId="0" applyBorder="1" applyAlignment="1"/>
    <xf numFmtId="0" fontId="0" fillId="0" borderId="3" xfId="0" applyBorder="1" applyAlignment="1">
      <alignment horizontal="center" vertical="center" readingOrder="2"/>
    </xf>
    <xf numFmtId="169" fontId="2" fillId="3" borderId="2" xfId="1" applyNumberFormat="1" applyFont="1" applyFill="1" applyBorder="1" applyAlignment="1">
      <alignment horizontal="center" vertical="center" readingOrder="2"/>
    </xf>
    <xf numFmtId="0" fontId="6" fillId="0" borderId="1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6" fillId="0" borderId="1" xfId="0" applyFont="1" applyBorder="1" applyAlignment="1">
      <alignment horizontal="right" vertical="center" readingOrder="2"/>
    </xf>
    <xf numFmtId="169" fontId="6" fillId="0" borderId="1" xfId="1" applyNumberFormat="1" applyFont="1" applyFill="1" applyBorder="1" applyAlignment="1">
      <alignment horizontal="right" vertical="center" wrapText="1" readingOrder="2"/>
    </xf>
    <xf numFmtId="0" fontId="6" fillId="0" borderId="1" xfId="0" applyFont="1" applyFill="1" applyBorder="1" applyAlignment="1">
      <alignment horizontal="right" vertical="center" wrapText="1" readingOrder="2"/>
    </xf>
    <xf numFmtId="169" fontId="6" fillId="2" borderId="1" xfId="1" applyNumberFormat="1" applyFont="1" applyFill="1" applyBorder="1" applyAlignment="1">
      <alignment horizontal="right" vertical="center" readingOrder="2"/>
    </xf>
    <xf numFmtId="169" fontId="6" fillId="3" borderId="1" xfId="1" applyNumberFormat="1" applyFont="1" applyFill="1" applyBorder="1" applyAlignment="1">
      <alignment horizontal="right" vertical="center" readingOrder="2"/>
    </xf>
    <xf numFmtId="0" fontId="6" fillId="4" borderId="1" xfId="0" applyFont="1" applyFill="1" applyBorder="1" applyAlignment="1">
      <alignment horizontal="right" vertical="center" wrapText="1" readingOrder="2"/>
    </xf>
    <xf numFmtId="0" fontId="6" fillId="5" borderId="1" xfId="0" applyFont="1" applyFill="1" applyBorder="1" applyAlignment="1">
      <alignment horizontal="right" vertical="center" wrapText="1" readingOrder="2"/>
    </xf>
    <xf numFmtId="0" fontId="6" fillId="6" borderId="1" xfId="0" applyFont="1" applyFill="1" applyBorder="1" applyAlignment="1">
      <alignment horizontal="right" vertical="center" wrapText="1" readingOrder="2"/>
    </xf>
    <xf numFmtId="0" fontId="6" fillId="0" borderId="1" xfId="0" applyNumberFormat="1" applyFont="1" applyBorder="1" applyAlignment="1">
      <alignment horizontal="right" vertical="center" wrapText="1" readingOrder="2"/>
    </xf>
    <xf numFmtId="0" fontId="2" fillId="0" borderId="1" xfId="1" applyNumberFormat="1" applyFont="1" applyBorder="1" applyAlignment="1">
      <alignment horizontal="center" vertical="center" readingOrder="2"/>
    </xf>
    <xf numFmtId="0" fontId="2" fillId="0" borderId="2" xfId="1" applyNumberFormat="1" applyFont="1" applyBorder="1" applyAlignment="1">
      <alignment horizontal="center" vertical="center" readingOrder="2"/>
    </xf>
    <xf numFmtId="0" fontId="0" fillId="0" borderId="3" xfId="0" applyNumberFormat="1" applyBorder="1" applyAlignment="1">
      <alignment horizontal="center" vertical="center" readingOrder="2"/>
    </xf>
    <xf numFmtId="0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82A0A-CFBF-4E60-83DE-A41F732D950D}">
  <dimension ref="A2:M8"/>
  <sheetViews>
    <sheetView rightToLeft="1" tabSelected="1" workbookViewId="0">
      <selection activeCell="B6" sqref="B6"/>
    </sheetView>
  </sheetViews>
  <sheetFormatPr defaultRowHeight="15" x14ac:dyDescent="0.25"/>
  <cols>
    <col min="1" max="1" width="11.28515625" style="43" customWidth="1"/>
    <col min="2" max="2" width="24.85546875" style="24" customWidth="1"/>
    <col min="3" max="5" width="9.140625" style="1"/>
    <col min="6" max="6" width="15.42578125" style="2" customWidth="1"/>
    <col min="7" max="8" width="15.42578125" style="1" customWidth="1"/>
    <col min="9" max="9" width="23.28515625" style="10" customWidth="1"/>
    <col min="10" max="10" width="17.85546875" style="12" customWidth="1"/>
    <col min="11" max="11" width="16.28515625" style="15" customWidth="1"/>
    <col min="12" max="12" width="15.28515625" style="18" customWidth="1"/>
    <col min="13" max="13" width="13.28515625" style="21" customWidth="1"/>
    <col min="14" max="16384" width="9.140625" style="1"/>
  </cols>
  <sheetData>
    <row r="2" spans="1:13" ht="27" x14ac:dyDescent="0.25">
      <c r="A2" s="39" t="s">
        <v>0</v>
      </c>
      <c r="B2" s="30" t="s">
        <v>1</v>
      </c>
      <c r="C2" s="31" t="s">
        <v>2</v>
      </c>
      <c r="D2" s="29" t="s">
        <v>3</v>
      </c>
      <c r="E2" s="29" t="s">
        <v>4</v>
      </c>
      <c r="F2" s="32" t="s">
        <v>22</v>
      </c>
      <c r="G2" s="33" t="s">
        <v>23</v>
      </c>
      <c r="H2" s="33" t="s">
        <v>24</v>
      </c>
      <c r="I2" s="34" t="s">
        <v>30</v>
      </c>
      <c r="J2" s="35" t="s">
        <v>31</v>
      </c>
      <c r="K2" s="36" t="s">
        <v>29</v>
      </c>
      <c r="L2" s="37" t="s">
        <v>28</v>
      </c>
      <c r="M2" s="38" t="s">
        <v>32</v>
      </c>
    </row>
    <row r="3" spans="1:13" ht="71.25" customHeight="1" x14ac:dyDescent="0.25">
      <c r="A3" s="40">
        <v>801000</v>
      </c>
      <c r="B3" s="22" t="s">
        <v>5</v>
      </c>
      <c r="C3" s="3">
        <v>1</v>
      </c>
      <c r="D3" s="4">
        <v>0.26</v>
      </c>
      <c r="E3" s="4">
        <v>0.74</v>
      </c>
      <c r="F3" s="5">
        <f>D3*790000</f>
        <v>205400</v>
      </c>
      <c r="G3" s="5">
        <f>E3*1630000</f>
        <v>1206200</v>
      </c>
      <c r="H3" s="5">
        <f>D3*1850000</f>
        <v>481000</v>
      </c>
      <c r="I3" s="8">
        <f>F3+G3</f>
        <v>1411600</v>
      </c>
      <c r="J3" s="11">
        <f>H3+G3</f>
        <v>1687200</v>
      </c>
      <c r="K3" s="13" t="s">
        <v>6</v>
      </c>
      <c r="L3" s="16" t="s">
        <v>7</v>
      </c>
      <c r="M3" s="19" t="s">
        <v>8</v>
      </c>
    </row>
    <row r="4" spans="1:13" ht="72.75" customHeight="1" x14ac:dyDescent="0.25">
      <c r="A4" s="40">
        <v>801415</v>
      </c>
      <c r="B4" s="22" t="s">
        <v>25</v>
      </c>
      <c r="C4" s="3">
        <v>0.59</v>
      </c>
      <c r="D4" s="4">
        <v>0.26</v>
      </c>
      <c r="E4" s="4">
        <v>0.33</v>
      </c>
      <c r="F4" s="5">
        <f>D4*790000</f>
        <v>205400</v>
      </c>
      <c r="G4" s="5">
        <f>E4*1630000</f>
        <v>537900</v>
      </c>
      <c r="H4" s="5">
        <f>D4*1850000</f>
        <v>481000</v>
      </c>
      <c r="I4" s="8">
        <f>F4+G4</f>
        <v>743300</v>
      </c>
      <c r="J4" s="11">
        <f>H4+G4</f>
        <v>1018900</v>
      </c>
      <c r="K4" s="13" t="s">
        <v>9</v>
      </c>
      <c r="L4" s="16" t="s">
        <v>10</v>
      </c>
      <c r="M4" s="19" t="s">
        <v>11</v>
      </c>
    </row>
    <row r="5" spans="1:13" ht="66.75" customHeight="1" x14ac:dyDescent="0.25">
      <c r="A5" s="40">
        <v>900470</v>
      </c>
      <c r="B5" s="22" t="s">
        <v>12</v>
      </c>
      <c r="C5" s="3">
        <v>0.6</v>
      </c>
      <c r="D5" s="4">
        <v>0.4</v>
      </c>
      <c r="E5" s="4">
        <v>0.2</v>
      </c>
      <c r="F5" s="5">
        <f>D5*790000</f>
        <v>316000</v>
      </c>
      <c r="G5" s="5">
        <f>E5*1140000</f>
        <v>228000</v>
      </c>
      <c r="H5" s="5">
        <f>D5*1850000</f>
        <v>740000</v>
      </c>
      <c r="I5" s="8">
        <f>G5+F5</f>
        <v>544000</v>
      </c>
      <c r="J5" s="11">
        <f>H5+G5</f>
        <v>968000</v>
      </c>
      <c r="K5" s="13" t="s">
        <v>13</v>
      </c>
      <c r="L5" s="16" t="s">
        <v>14</v>
      </c>
      <c r="M5" s="19" t="s">
        <v>15</v>
      </c>
    </row>
    <row r="6" spans="1:13" ht="70.5" customHeight="1" x14ac:dyDescent="0.25">
      <c r="A6" s="40">
        <v>900500</v>
      </c>
      <c r="B6" s="22" t="s">
        <v>26</v>
      </c>
      <c r="C6" s="3">
        <v>3.3</v>
      </c>
      <c r="D6" s="4">
        <v>1.8</v>
      </c>
      <c r="E6" s="4">
        <v>1.5</v>
      </c>
      <c r="F6" s="5">
        <f t="shared" ref="F5:F7" si="0">D6*790000</f>
        <v>1422000</v>
      </c>
      <c r="G6" s="5">
        <f>E6*1140000</f>
        <v>1710000</v>
      </c>
      <c r="H6" s="5">
        <f>D6*1850000</f>
        <v>3330000</v>
      </c>
      <c r="I6" s="8">
        <f>G6+F6</f>
        <v>3132000</v>
      </c>
      <c r="J6" s="11">
        <f>H6+G6</f>
        <v>5040000</v>
      </c>
      <c r="K6" s="13" t="s">
        <v>16</v>
      </c>
      <c r="L6" s="16" t="s">
        <v>17</v>
      </c>
      <c r="M6" s="19" t="s">
        <v>18</v>
      </c>
    </row>
    <row r="7" spans="1:13" ht="49.5" customHeight="1" x14ac:dyDescent="0.25">
      <c r="A7" s="41">
        <v>900505</v>
      </c>
      <c r="B7" s="23" t="s">
        <v>27</v>
      </c>
      <c r="C7" s="6">
        <v>0.8</v>
      </c>
      <c r="D7" s="7">
        <v>0.5</v>
      </c>
      <c r="E7" s="7">
        <v>0.3</v>
      </c>
      <c r="F7" s="25">
        <f t="shared" si="0"/>
        <v>395000</v>
      </c>
      <c r="G7" s="25">
        <f t="shared" ref="G6:G7" si="1">E7*1140000</f>
        <v>342000</v>
      </c>
      <c r="H7" s="25">
        <f>D7*1850000</f>
        <v>925000</v>
      </c>
      <c r="I7" s="9">
        <f>G7+F7</f>
        <v>737000</v>
      </c>
      <c r="J7" s="28">
        <f>H7+G7</f>
        <v>1267000</v>
      </c>
      <c r="K7" s="14" t="s">
        <v>19</v>
      </c>
      <c r="L7" s="17" t="s">
        <v>20</v>
      </c>
      <c r="M7" s="20" t="s">
        <v>21</v>
      </c>
    </row>
    <row r="8" spans="1:13" x14ac:dyDescent="0.25">
      <c r="A8" s="42"/>
      <c r="B8" s="23"/>
      <c r="C8" s="6"/>
      <c r="D8" s="7"/>
      <c r="E8" s="7"/>
      <c r="F8" s="26"/>
      <c r="G8" s="26"/>
      <c r="H8" s="26"/>
      <c r="I8" s="9"/>
      <c r="J8" s="27"/>
      <c r="K8" s="14"/>
      <c r="L8" s="17"/>
      <c r="M8" s="20"/>
    </row>
  </sheetData>
  <mergeCells count="13">
    <mergeCell ref="K7:K8"/>
    <mergeCell ref="L7:L8"/>
    <mergeCell ref="M7:M8"/>
    <mergeCell ref="F7:F8"/>
    <mergeCell ref="G7:G8"/>
    <mergeCell ref="H7:H8"/>
    <mergeCell ref="J7:J8"/>
    <mergeCell ref="A7:A8"/>
    <mergeCell ref="B7:B8"/>
    <mergeCell ref="C7:C8"/>
    <mergeCell ref="D7:D8"/>
    <mergeCell ref="E7:E8"/>
    <mergeCell ref="I7:I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سیما حسنی</dc:creator>
  <cp:lastModifiedBy>سیما حسنی</cp:lastModifiedBy>
  <dcterms:created xsi:type="dcterms:W3CDTF">2026-04-27T09:30:34Z</dcterms:created>
  <dcterms:modified xsi:type="dcterms:W3CDTF">2026-04-27T10:10:43Z</dcterms:modified>
</cp:coreProperties>
</file>